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My Drive\PerfectXL\PerfectXL Team\Website\Projectmap nieuwe website 2023\Features\29. Aanpassingen in een model dubbelchecken\"/>
    </mc:Choice>
  </mc:AlternateContent>
  <xr:revisionPtr revIDLastSave="0" documentId="13_ncr:1_{443E7D76-E43C-4EDC-A694-1F6D9F9B8361}" xr6:coauthVersionLast="47" xr6:coauthVersionMax="47" xr10:uidLastSave="{00000000-0000-0000-0000-000000000000}"/>
  <bookViews>
    <workbookView xWindow="870" yWindow="780" windowWidth="27000" windowHeight="14235" activeTab="2" xr2:uid="{AA5F8B57-7E32-48C9-BB4C-A3F1C96EAEDC}"/>
  </bookViews>
  <sheets>
    <sheet name="Content" sheetId="6" r:id="rId1"/>
    <sheet name="Summary" sheetId="1" r:id="rId2"/>
    <sheet name="Income" sheetId="2" r:id="rId3"/>
    <sheet name="Expenses" sheetId="5" r:id="rId4"/>
    <sheet name="Personnel" sheetId="3" r:id="rId5"/>
    <sheet name="Operating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C25" i="4"/>
  <c r="D24" i="4"/>
  <c r="D25" i="4"/>
  <c r="D7" i="4" l="1"/>
  <c r="D8" i="4"/>
  <c r="D9" i="4"/>
  <c r="D10" i="4"/>
  <c r="D11" i="4"/>
  <c r="D12" i="4"/>
  <c r="B5" i="5"/>
  <c r="C5" i="5"/>
  <c r="D23" i="4"/>
  <c r="D4" i="2"/>
  <c r="D7" i="2"/>
  <c r="D6" i="2"/>
  <c r="D13" i="4"/>
  <c r="B9" i="2"/>
  <c r="B4" i="1" s="1"/>
  <c r="D5" i="2"/>
  <c r="D8" i="2"/>
  <c r="D5" i="3"/>
  <c r="D6" i="3"/>
  <c r="C7" i="3"/>
  <c r="C4" i="5" s="1"/>
  <c r="B7" i="3"/>
  <c r="B4" i="5" s="1"/>
  <c r="D4" i="3"/>
  <c r="D5" i="4"/>
  <c r="D6" i="4"/>
  <c r="D14" i="4"/>
  <c r="D15" i="4"/>
  <c r="D16" i="4"/>
  <c r="D17" i="4"/>
  <c r="D18" i="4"/>
  <c r="D19" i="4"/>
  <c r="D20" i="4"/>
  <c r="D21" i="4"/>
  <c r="D22" i="4"/>
  <c r="D4" i="4"/>
  <c r="D5" i="5" l="1"/>
  <c r="D9" i="2"/>
  <c r="B6" i="5"/>
  <c r="D7" i="3"/>
  <c r="C9" i="2"/>
  <c r="C4" i="1" s="1"/>
  <c r="D4" i="1" s="1"/>
  <c r="C6" i="5"/>
  <c r="C5" i="1" s="1"/>
  <c r="D4" i="5"/>
  <c r="D6" i="5" l="1"/>
  <c r="B5" i="1"/>
  <c r="B6" i="1" s="1"/>
  <c r="C6" i="1"/>
  <c r="D5" i="1" l="1"/>
  <c r="D6" i="1" s="1"/>
</calcChain>
</file>

<file path=xl/sharedStrings.xml><?xml version="1.0" encoding="utf-8"?>
<sst xmlns="http://schemas.openxmlformats.org/spreadsheetml/2006/main" count="64" uniqueCount="48">
  <si>
    <t>Estimated</t>
  </si>
  <si>
    <t>Actual</t>
  </si>
  <si>
    <t>Difference</t>
  </si>
  <si>
    <t>Advertising</t>
  </si>
  <si>
    <t>Bad debts</t>
  </si>
  <si>
    <t>Cash discounts</t>
  </si>
  <si>
    <t>Delivery costs</t>
  </si>
  <si>
    <t>Depreciation</t>
  </si>
  <si>
    <t>Dues and subscriptions</t>
  </si>
  <si>
    <t>Insurance</t>
  </si>
  <si>
    <t>Interest</t>
  </si>
  <si>
    <t>Legal and auditing</t>
  </si>
  <si>
    <t>Maintenance and repairs</t>
  </si>
  <si>
    <t>Office supplies</t>
  </si>
  <si>
    <t>Postage</t>
  </si>
  <si>
    <t>Rent or mortgage</t>
  </si>
  <si>
    <t>Shipping and storage</t>
  </si>
  <si>
    <t>Supplies</t>
  </si>
  <si>
    <t>Taxes</t>
  </si>
  <si>
    <t>Telephone</t>
  </si>
  <si>
    <t>Utilities</t>
  </si>
  <si>
    <t>Other</t>
  </si>
  <si>
    <t>Total operating expenses</t>
  </si>
  <si>
    <t>Wages</t>
  </si>
  <si>
    <t>Employee benefits</t>
  </si>
  <si>
    <t>Commission</t>
  </si>
  <si>
    <t>Total personnel expenses</t>
  </si>
  <si>
    <t>Expenses</t>
  </si>
  <si>
    <t>Personnel</t>
  </si>
  <si>
    <t>Operating</t>
  </si>
  <si>
    <t>Total expenses</t>
  </si>
  <si>
    <t>Income</t>
  </si>
  <si>
    <t>Net sales</t>
  </si>
  <si>
    <t>Interest income</t>
  </si>
  <si>
    <t>Asset sales (gain/loss)</t>
  </si>
  <si>
    <t>Total income</t>
  </si>
  <si>
    <t>Management bonus</t>
  </si>
  <si>
    <t>Summary</t>
  </si>
  <si>
    <t>Tabel of content</t>
  </si>
  <si>
    <t>Income -/- Expenses</t>
  </si>
  <si>
    <t>Budget summary MyCompany</t>
  </si>
  <si>
    <t>Income MyCompany</t>
  </si>
  <si>
    <t>Expenses MyCompany</t>
  </si>
  <si>
    <t>Personnel expenses MyCompany</t>
  </si>
  <si>
    <t>Operating expenses MyCompany</t>
  </si>
  <si>
    <t>Extra other</t>
  </si>
  <si>
    <t>Sales</t>
  </si>
  <si>
    <t>Direct sales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</si>
</sst>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@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2" fillId="2" borderId="2" xfId="1" applyFont="1" applyFill="1" applyBorder="1" applyAlignment="1">
      <alignment horizontal="right"/>
    </xf>
    <xf numFmtId="0" fontId="2" fillId="2" borderId="2" xfId="0" applyFont="1" applyFill="1" applyBorder="1"/>
    <xf numFmtId="164" fontId="0" fillId="0" borderId="3" xfId="1" applyNumberFormat="1" applyFont="1" applyBorder="1" applyAlignment="1">
      <alignment horizontal="left"/>
    </xf>
    <xf numFmtId="164" fontId="2" fillId="0" borderId="2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164" fontId="2" fillId="0" borderId="4" xfId="1" applyNumberFormat="1" applyFont="1" applyBorder="1" applyAlignment="1">
      <alignment horizontal="left"/>
    </xf>
    <xf numFmtId="43" fontId="2" fillId="0" borderId="4" xfId="1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4" fontId="0" fillId="0" borderId="2" xfId="1" applyNumberFormat="1" applyFont="1" applyFill="1" applyBorder="1" applyAlignment="1">
      <alignment horizontal="left"/>
    </xf>
    <xf numFmtId="165" fontId="0" fillId="0" borderId="2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 Estimated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Summary!$A$4:$A$6</c:f>
              <c:strCache>
                <c:ptCount val="3"/>
                <c:pt idx="0">
                  <c:v> Income</c:v>
                </c:pt>
                <c:pt idx="1">
                  <c:v> Expenses</c:v>
                </c:pt>
                <c:pt idx="2">
                  <c:v> Income -/- Expenses</c:v>
                </c:pt>
              </c:strCache>
            </c:strRef>
          </c:cat>
          <c:val>
            <c:numRef>
              <c:f>Summary!$B$4:$B$6</c:f>
              <c:numCache>
                <c:formatCode>_ * #,##0_ ;_ * \-#,##0_ ;_ * "-"??_ ;_ @_ </c:formatCode>
                <c:ptCount val="3"/>
                <c:pt idx="0">
                  <c:v>54300</c:v>
                </c:pt>
                <c:pt idx="1">
                  <c:v>54500</c:v>
                </c:pt>
                <c:pt idx="2">
                  <c:v>-200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8-48B0-BD37-DF26299434C9}"/>
            </c:ext>
          </c:extLst>
        </c:ser>
        <c:ser>
          <c:idx val="1"/>
          <c:order val="1"/>
          <c:tx>
            <c:strRef>
              <c:f>Summary!$C$3</c:f>
              <c:strCache>
                <c:ptCount val="1"/>
                <c:pt idx="0">
                  <c:v> Actual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Summary!$A$4:$A$6</c:f>
              <c:strCache>
                <c:ptCount val="3"/>
                <c:pt idx="0">
                  <c:v> Income</c:v>
                </c:pt>
                <c:pt idx="1">
                  <c:v> Expenses</c:v>
                </c:pt>
                <c:pt idx="2">
                  <c:v> Income -/- Expenses</c:v>
                </c:pt>
              </c:strCache>
            </c:strRef>
          </c:cat>
          <c:val>
            <c:numRef>
              <c:f>Summary!$C$4:$C$6</c:f>
              <c:numCache>
                <c:formatCode>_ * #,##0_ ;_ * \-#,##0_ ;_ * "-"??_ ;_ @_ </c:formatCode>
                <c:ptCount val="3"/>
                <c:pt idx="0">
                  <c:v>46450</c:v>
                </c:pt>
                <c:pt idx="1">
                  <c:v>49630</c:v>
                </c:pt>
                <c:pt idx="2">
                  <c:v>-3180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8-48B0-BD37-DF262994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420176"/>
        <c:axId val="790108584"/>
      </c:barChart>
      <c:catAx>
        <c:axId val="95342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90108584"/>
        <c:crosses val="autoZero"/>
        <c:auto val="1"/>
        <c:lblAlgn val="ctr"/>
        <c:lblOffset val="100"/>
        <c:noMultiLvlLbl val="0"/>
      </c:catAx>
      <c:valAx>
        <c:axId val="790108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5342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7</xdr:row>
      <xdr:rowOff>186690</xdr:rowOff>
    </xdr:from>
    <xdr:to>
      <xdr:col>3</xdr:col>
      <xdr:colOff>920115</xdr:colOff>
      <xdr:row>22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F14DC7-7483-888C-C6F0-949AC8EA9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emepxl">
  <a:themeElements>
    <a:clrScheme name="Custom 15">
      <a:dk1>
        <a:srgbClr val="000000"/>
      </a:dk1>
      <a:lt1>
        <a:srgbClr val="FFFFFF"/>
      </a:lt1>
      <a:dk2>
        <a:srgbClr val="50505A"/>
      </a:dk2>
      <a:lt2>
        <a:srgbClr val="EAF0F3"/>
      </a:lt2>
      <a:accent1>
        <a:srgbClr val="B50000"/>
      </a:accent1>
      <a:accent2>
        <a:srgbClr val="FF5F5F"/>
      </a:accent2>
      <a:accent3>
        <a:srgbClr val="CFD3E6"/>
      </a:accent3>
      <a:accent4>
        <a:srgbClr val="A3CAE2"/>
      </a:accent4>
      <a:accent5>
        <a:srgbClr val="2F6E95"/>
      </a:accent5>
      <a:accent6>
        <a:srgbClr val="F5D31B"/>
      </a:accent6>
      <a:hlink>
        <a:srgbClr val="0563C1"/>
      </a:hlink>
      <a:folHlink>
        <a:srgbClr val="954F72"/>
      </a:folHlink>
    </a:clrScheme>
    <a:fontScheme name="Custom 53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784D71A-B038-454C-B14A-0D7C64F7CAB6}">
  <we:reference id="ade7a45d-e54c-4a6f-aef7-fe7efa4d1237" version="0.1.0.0" store="EXCatalog" storeType="EXCatalog"/>
  <we:alternateReferences/>
  <we:properties/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4E97-4BF0-4F2D-83EA-37646C2DB068}">
  <sheetPr>
    <tabColor theme="8"/>
  </sheetPr>
  <dimension ref="A1:B8"/>
  <sheetViews>
    <sheetView showGridLines="0" workbookViewId="0">
      <selection activeCell="G24" sqref="G24"/>
    </sheetView>
  </sheetViews>
  <sheetFormatPr defaultRowHeight="15" x14ac:dyDescent="0.25"/>
  <cols>
    <col min="1" max="1" width="3" customWidth="1"/>
    <col min="2" max="2" width="24.85546875" customWidth="1"/>
  </cols>
  <sheetData>
    <row r="1" spans="1:2" ht="18.75" x14ac:dyDescent="0.3">
      <c r="A1" s="8" t="s">
        <v>38</v>
      </c>
    </row>
    <row r="2" spans="1:2" ht="18.75" x14ac:dyDescent="0.3">
      <c r="A2" s="8"/>
    </row>
    <row r="3" spans="1:2" x14ac:dyDescent="0.25">
      <c r="A3" s="16">
        <v>1</v>
      </c>
      <c r="B3" s="15" t="s">
        <v>37</v>
      </c>
    </row>
    <row r="4" spans="1:2" x14ac:dyDescent="0.25">
      <c r="A4" s="16">
        <v>2</v>
      </c>
      <c r="B4" s="15" t="s">
        <v>31</v>
      </c>
    </row>
    <row r="5" spans="1:2" x14ac:dyDescent="0.25">
      <c r="A5" s="16">
        <v>3</v>
      </c>
      <c r="B5" s="15" t="s">
        <v>27</v>
      </c>
    </row>
    <row r="6" spans="1:2" x14ac:dyDescent="0.25">
      <c r="A6" s="16">
        <v>4</v>
      </c>
      <c r="B6" s="15" t="s">
        <v>28</v>
      </c>
    </row>
    <row r="7" spans="1:2" x14ac:dyDescent="0.25">
      <c r="A7" s="16">
        <v>5</v>
      </c>
      <c r="B7" s="15" t="s">
        <v>29</v>
      </c>
    </row>
    <row r="8" spans="1:2" x14ac:dyDescent="0.25">
      <c r="A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1579-164F-4E29-BB62-01065DCD5D0A}">
  <sheetPr>
    <tabColor theme="8"/>
  </sheetPr>
  <dimension ref="A1:D7"/>
  <sheetViews>
    <sheetView showGridLines="0" workbookViewId="0">
      <selection activeCell="D5" sqref="D5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40</v>
      </c>
      <c r="B1" s="2"/>
    </row>
    <row r="3" spans="1:4" x14ac:dyDescent="0.25">
      <c r="A3" s="17"/>
      <c r="B3" s="4" t="s">
        <v>0</v>
      </c>
      <c r="C3" s="3" t="s">
        <v>1</v>
      </c>
      <c r="D3" s="4" t="s">
        <v>2</v>
      </c>
    </row>
    <row r="4" spans="1:4" x14ac:dyDescent="0.25">
      <c r="A4" s="6" t="s">
        <v>31</v>
      </c>
      <c r="B4" s="11">
        <f>Income!B9</f>
        <v>54300</v>
      </c>
      <c r="C4" s="12">
        <f>Income!C9</f>
        <v>46450</v>
      </c>
      <c r="D4" s="11">
        <f>C4-B4</f>
        <v>-7850</v>
      </c>
    </row>
    <row r="5" spans="1:4" x14ac:dyDescent="0.25">
      <c r="A5" s="6" t="s">
        <v>27</v>
      </c>
      <c r="B5" s="11">
        <f>Expenses!B6</f>
        <v>54500</v>
      </c>
      <c r="C5" s="12">
        <f>Expenses!C6</f>
        <v>49630</v>
      </c>
      <c r="D5" s="11">
        <f>C5-B5</f>
        <v>-4870</v>
      </c>
    </row>
    <row r="6" spans="1:4" x14ac:dyDescent="0.25">
      <c r="A6" s="7" t="s">
        <v>39</v>
      </c>
      <c r="B6" s="13">
        <f>B4-B5</f>
        <v>-200</v>
      </c>
      <c r="C6" s="14">
        <f>C4-C5</f>
        <v>-3180</v>
      </c>
      <c r="D6" s="13">
        <f>D4-D5</f>
        <v>-2980</v>
      </c>
    </row>
    <row r="7" spans="1:4" x14ac:dyDescent="0.25">
      <c r="A7" s="9"/>
      <c r="B7" s="10"/>
      <c r="C7" s="10"/>
      <c r="D7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D4C9-C519-4B63-AFEB-AC554CDF1BB6}">
  <sheetPr>
    <tabColor theme="8"/>
  </sheetPr>
  <dimension ref="A1:D9"/>
  <sheetViews>
    <sheetView showGridLines="0" tabSelected="1" workbookViewId="0">
      <selection activeCell="C7" sqref="C7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41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32</v>
      </c>
      <c r="B4" s="11">
        <v>60000</v>
      </c>
      <c r="C4" s="12">
        <v>54000</v>
      </c>
      <c r="D4" s="11">
        <f>C4-B4</f>
        <v>-6000</v>
      </c>
    </row>
    <row r="5" spans="1:4" x14ac:dyDescent="0.25">
      <c r="A5" s="6" t="s">
        <v>33</v>
      </c>
      <c r="B5" s="11">
        <v>3000</v>
      </c>
      <c r="C5" s="12">
        <v>3500</v>
      </c>
      <c r="D5" s="11">
        <f t="shared" ref="D5:D8" si="0">C5-B5</f>
        <v>500</v>
      </c>
    </row>
    <row r="6" spans="1:4" x14ac:dyDescent="0.25">
      <c r="A6" s="6" t="s">
        <v>47</v>
      </c>
      <c r="B6" s="11">
        <v>-9000</v>
      </c>
      <c r="C6" s="12">
        <v>-9000</v>
      </c>
      <c r="D6" s="11">
        <f t="shared" si="0"/>
        <v>0</v>
      </c>
    </row>
    <row r="7" spans="1:4" x14ac:dyDescent="0.25">
      <c r="A7" s="6" t="s">
        <v>36</v>
      </c>
      <c r="B7" s="11">
        <v>0</v>
      </c>
      <c r="C7" s="12">
        <v>-2500</v>
      </c>
      <c r="D7" s="11">
        <f t="shared" si="0"/>
        <v>-2500</v>
      </c>
    </row>
    <row r="8" spans="1:4" x14ac:dyDescent="0.25">
      <c r="A8" s="6" t="s">
        <v>34</v>
      </c>
      <c r="B8" s="11">
        <v>300</v>
      </c>
      <c r="C8" s="12">
        <v>450</v>
      </c>
      <c r="D8" s="11">
        <f t="shared" si="0"/>
        <v>150</v>
      </c>
    </row>
    <row r="9" spans="1:4" x14ac:dyDescent="0.25">
      <c r="A9" s="7" t="s">
        <v>35</v>
      </c>
      <c r="B9" s="13">
        <f>SUM(B4:B8)</f>
        <v>54300</v>
      </c>
      <c r="C9" s="14">
        <f t="shared" ref="C9:D9" si="1">SUM(C4:C8)</f>
        <v>46450</v>
      </c>
      <c r="D9" s="13">
        <f t="shared" si="1"/>
        <v>-7850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D5DA-B2B2-49F5-8D79-8C59CC3EA100}">
  <sheetPr>
    <tabColor theme="8"/>
  </sheetPr>
  <dimension ref="A1:D7"/>
  <sheetViews>
    <sheetView showGridLines="0" workbookViewId="0">
      <selection activeCell="B5" sqref="B5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42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28</v>
      </c>
      <c r="B4" s="11">
        <f>Personnel!B7</f>
        <v>18500</v>
      </c>
      <c r="C4" s="12">
        <f>Personnel!C7</f>
        <v>14100</v>
      </c>
      <c r="D4" s="11">
        <f>C4-B4</f>
        <v>-4400</v>
      </c>
    </row>
    <row r="5" spans="1:4" x14ac:dyDescent="0.25">
      <c r="A5" s="6" t="s">
        <v>29</v>
      </c>
      <c r="B5" s="11">
        <f>Operating!B25</f>
        <v>36000</v>
      </c>
      <c r="C5" s="12">
        <f>Operating!C25</f>
        <v>35530</v>
      </c>
      <c r="D5" s="11">
        <f>C5-B5</f>
        <v>-470</v>
      </c>
    </row>
    <row r="6" spans="1:4" x14ac:dyDescent="0.25">
      <c r="A6" s="7" t="s">
        <v>30</v>
      </c>
      <c r="B6" s="13">
        <f>SUM(B4:B5)</f>
        <v>54500</v>
      </c>
      <c r="C6" s="14">
        <f t="shared" ref="C6:D6" si="0">SUM(C4:C5)</f>
        <v>49630</v>
      </c>
      <c r="D6" s="13">
        <f t="shared" si="0"/>
        <v>-4870</v>
      </c>
    </row>
    <row r="7" spans="1:4" x14ac:dyDescent="0.25">
      <c r="A7" s="9"/>
      <c r="B7" s="10"/>
      <c r="C7" s="10"/>
      <c r="D7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B57F-3915-45AB-B870-4965EE0C22FA}">
  <sheetPr>
    <tabColor theme="8"/>
  </sheetPr>
  <dimension ref="A1:D7"/>
  <sheetViews>
    <sheetView showGridLines="0" workbookViewId="0">
      <selection activeCell="D4" sqref="D4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43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23</v>
      </c>
      <c r="B4" s="11">
        <v>9500</v>
      </c>
      <c r="C4" s="12">
        <v>9600</v>
      </c>
      <c r="D4" s="11">
        <f>C4-B4</f>
        <v>100</v>
      </c>
    </row>
    <row r="5" spans="1:4" x14ac:dyDescent="0.25">
      <c r="A5" s="6" t="s">
        <v>24</v>
      </c>
      <c r="B5" s="11">
        <v>4000</v>
      </c>
      <c r="C5" s="12">
        <v>0</v>
      </c>
      <c r="D5" s="11">
        <f t="shared" ref="D5:D6" si="0">C5-B5</f>
        <v>-4000</v>
      </c>
    </row>
    <row r="6" spans="1:4" x14ac:dyDescent="0.25">
      <c r="A6" s="6" t="s">
        <v>25</v>
      </c>
      <c r="B6" s="11">
        <v>5000</v>
      </c>
      <c r="C6" s="12">
        <v>4500</v>
      </c>
      <c r="D6" s="11">
        <f t="shared" si="0"/>
        <v>-500</v>
      </c>
    </row>
    <row r="7" spans="1:4" x14ac:dyDescent="0.25">
      <c r="A7" s="7" t="s">
        <v>26</v>
      </c>
      <c r="B7" s="13">
        <f>SUM(B4:B6)</f>
        <v>18500</v>
      </c>
      <c r="C7" s="14">
        <f t="shared" ref="C7:D7" si="1">SUM(C4:C6)</f>
        <v>14100</v>
      </c>
      <c r="D7" s="13">
        <f t="shared" si="1"/>
        <v>-4400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78AC-83DE-4653-A0A7-0B5978BD2CE0}">
  <sheetPr>
    <tabColor theme="8"/>
  </sheetPr>
  <dimension ref="A1:D25"/>
  <sheetViews>
    <sheetView showGridLines="0" topLeftCell="A9" workbookViewId="0">
      <selection activeCell="G13" sqref="G13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44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3</v>
      </c>
      <c r="B4" s="11">
        <v>3000</v>
      </c>
      <c r="C4" s="12">
        <v>2500</v>
      </c>
      <c r="D4" s="11">
        <f>C4-B4</f>
        <v>-500</v>
      </c>
    </row>
    <row r="5" spans="1:4" x14ac:dyDescent="0.25">
      <c r="A5" s="6" t="s">
        <v>4</v>
      </c>
      <c r="B5" s="11">
        <v>2000</v>
      </c>
      <c r="C5" s="12">
        <v>2000</v>
      </c>
      <c r="D5" s="11">
        <f t="shared" ref="D5:D22" si="0">C5-B5</f>
        <v>0</v>
      </c>
    </row>
    <row r="6" spans="1:4" x14ac:dyDescent="0.25">
      <c r="A6" s="6" t="s">
        <v>5</v>
      </c>
      <c r="B6" s="11">
        <v>1500</v>
      </c>
      <c r="C6" s="12">
        <v>2175</v>
      </c>
      <c r="D6" s="11">
        <f t="shared" si="0"/>
        <v>675</v>
      </c>
    </row>
    <row r="7" spans="1:4" x14ac:dyDescent="0.25">
      <c r="A7" s="6" t="s">
        <v>6</v>
      </c>
      <c r="B7" s="11">
        <v>2000</v>
      </c>
      <c r="C7" s="12">
        <v>1500</v>
      </c>
      <c r="D7" s="11">
        <f t="shared" si="0"/>
        <v>-500</v>
      </c>
    </row>
    <row r="8" spans="1:4" x14ac:dyDescent="0.25">
      <c r="A8" s="6" t="s">
        <v>7</v>
      </c>
      <c r="B8" s="11">
        <v>1000</v>
      </c>
      <c r="C8" s="12">
        <v>1000</v>
      </c>
      <c r="D8" s="11">
        <f t="shared" si="0"/>
        <v>0</v>
      </c>
    </row>
    <row r="9" spans="1:4" x14ac:dyDescent="0.25">
      <c r="A9" s="6" t="s">
        <v>8</v>
      </c>
      <c r="B9" s="11">
        <v>500</v>
      </c>
      <c r="C9" s="12">
        <v>525</v>
      </c>
      <c r="D9" s="11">
        <f t="shared" si="0"/>
        <v>25</v>
      </c>
    </row>
    <row r="10" spans="1:4" x14ac:dyDescent="0.25">
      <c r="A10" s="6" t="s">
        <v>9</v>
      </c>
      <c r="B10" s="11">
        <v>1300</v>
      </c>
      <c r="C10" s="12">
        <v>1275</v>
      </c>
      <c r="D10" s="11">
        <f t="shared" si="0"/>
        <v>-25</v>
      </c>
    </row>
    <row r="11" spans="1:4" x14ac:dyDescent="0.25">
      <c r="A11" s="6" t="s">
        <v>10</v>
      </c>
      <c r="B11" s="11">
        <v>2000</v>
      </c>
      <c r="C11" s="12">
        <v>2200</v>
      </c>
      <c r="D11" s="11">
        <f t="shared" si="0"/>
        <v>200</v>
      </c>
    </row>
    <row r="12" spans="1:4" x14ac:dyDescent="0.25">
      <c r="A12" s="6" t="s">
        <v>11</v>
      </c>
      <c r="B12" s="11">
        <v>1000</v>
      </c>
      <c r="C12" s="12">
        <v>800</v>
      </c>
      <c r="D12" s="11">
        <f t="shared" si="0"/>
        <v>-200</v>
      </c>
    </row>
    <row r="13" spans="1:4" x14ac:dyDescent="0.25">
      <c r="A13" s="6" t="s">
        <v>12</v>
      </c>
      <c r="B13" s="11">
        <v>4500</v>
      </c>
      <c r="C13" s="12">
        <v>4600</v>
      </c>
      <c r="D13" s="11">
        <f t="shared" si="0"/>
        <v>100</v>
      </c>
    </row>
    <row r="14" spans="1:4" x14ac:dyDescent="0.25">
      <c r="A14" s="6" t="s">
        <v>13</v>
      </c>
      <c r="B14" s="11">
        <v>800</v>
      </c>
      <c r="C14" s="12">
        <v>750</v>
      </c>
      <c r="D14" s="11">
        <f t="shared" si="0"/>
        <v>-50</v>
      </c>
    </row>
    <row r="15" spans="1:4" x14ac:dyDescent="0.25">
      <c r="A15" s="6" t="s">
        <v>14</v>
      </c>
      <c r="B15" s="11">
        <v>400</v>
      </c>
      <c r="C15" s="12">
        <v>350</v>
      </c>
      <c r="D15" s="11">
        <f t="shared" si="0"/>
        <v>-50</v>
      </c>
    </row>
    <row r="16" spans="1:4" x14ac:dyDescent="0.25">
      <c r="A16" s="6" t="s">
        <v>15</v>
      </c>
      <c r="B16" s="11">
        <v>4100</v>
      </c>
      <c r="C16" s="12">
        <v>4500</v>
      </c>
      <c r="D16" s="11">
        <f t="shared" si="0"/>
        <v>400</v>
      </c>
    </row>
    <row r="17" spans="1:4" x14ac:dyDescent="0.25">
      <c r="A17" s="6" t="s">
        <v>46</v>
      </c>
      <c r="B17" s="11">
        <v>350</v>
      </c>
      <c r="C17" s="12">
        <v>400</v>
      </c>
      <c r="D17" s="11">
        <f t="shared" si="0"/>
        <v>50</v>
      </c>
    </row>
    <row r="18" spans="1:4" x14ac:dyDescent="0.25">
      <c r="A18" s="6" t="s">
        <v>16</v>
      </c>
      <c r="B18" s="11">
        <v>900</v>
      </c>
      <c r="C18" s="12">
        <v>840</v>
      </c>
      <c r="D18" s="11">
        <f t="shared" si="0"/>
        <v>-60</v>
      </c>
    </row>
    <row r="19" spans="1:4" x14ac:dyDescent="0.25">
      <c r="A19" s="6" t="s">
        <v>17</v>
      </c>
      <c r="B19" s="11">
        <v>5000</v>
      </c>
      <c r="C19" s="12">
        <v>4500</v>
      </c>
      <c r="D19" s="11">
        <f t="shared" si="0"/>
        <v>-500</v>
      </c>
    </row>
    <row r="20" spans="1:4" x14ac:dyDescent="0.25">
      <c r="A20" s="6" t="s">
        <v>18</v>
      </c>
      <c r="B20" s="11">
        <v>3000</v>
      </c>
      <c r="C20" s="12">
        <v>3200</v>
      </c>
      <c r="D20" s="11">
        <f t="shared" si="0"/>
        <v>200</v>
      </c>
    </row>
    <row r="21" spans="1:4" x14ac:dyDescent="0.25">
      <c r="A21" s="6" t="s">
        <v>19</v>
      </c>
      <c r="B21" s="11">
        <v>250</v>
      </c>
      <c r="C21" s="12">
        <v>280</v>
      </c>
      <c r="D21" s="11">
        <f t="shared" si="0"/>
        <v>30</v>
      </c>
    </row>
    <row r="22" spans="1:4" x14ac:dyDescent="0.25">
      <c r="A22" s="6" t="s">
        <v>20</v>
      </c>
      <c r="B22" s="11">
        <v>1400</v>
      </c>
      <c r="C22" s="12">
        <v>1385</v>
      </c>
      <c r="D22" s="11">
        <f t="shared" si="0"/>
        <v>-15</v>
      </c>
    </row>
    <row r="23" spans="1:4" x14ac:dyDescent="0.25">
      <c r="A23" s="6" t="s">
        <v>21</v>
      </c>
      <c r="B23" s="11">
        <v>1000</v>
      </c>
      <c r="C23" s="12">
        <v>750</v>
      </c>
      <c r="D23" s="11">
        <f>C23-B23</f>
        <v>-250</v>
      </c>
    </row>
    <row r="24" spans="1:4" x14ac:dyDescent="0.25">
      <c r="A24" s="6" t="s">
        <v>45</v>
      </c>
      <c r="B24" s="11">
        <v>30</v>
      </c>
      <c r="C24" s="12">
        <v>0</v>
      </c>
      <c r="D24" s="11">
        <f>C24-B24</f>
        <v>-30</v>
      </c>
    </row>
    <row r="25" spans="1:4" x14ac:dyDescent="0.25">
      <c r="A25" s="7" t="s">
        <v>22</v>
      </c>
      <c r="B25" s="13">
        <f>SUM(B4:B23)</f>
        <v>36000</v>
      </c>
      <c r="C25" s="13">
        <f>SUM(C4:C23)</f>
        <v>35530</v>
      </c>
      <c r="D25" s="13">
        <f>SUM(D4:D23)</f>
        <v>-470</v>
      </c>
    </row>
  </sheetData>
  <pageMargins left="0.7" right="0.7" top="0.75" bottom="0.75" header="0.3" footer="0.3"/>
  <ignoredErrors>
    <ignoredError sqref="B25: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Income</vt:lpstr>
      <vt:lpstr>Expenses</vt:lpstr>
      <vt:lpstr>Personnel</vt:lpstr>
      <vt:lpstr>Operating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Mol</dc:creator>
  <cp:lastModifiedBy>Mateo Mol</cp:lastModifiedBy>
  <dcterms:created xsi:type="dcterms:W3CDTF">2023-09-01T15:41:57Z</dcterms:created>
  <dcterms:modified xsi:type="dcterms:W3CDTF">2023-11-06T09:49:35Z</dcterms:modified>
</cp:coreProperties>
</file>